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Multi Loc - Hab" sheetId="1" r:id="rId1"/>
    <sheet name="Underwriting codes" sheetId="2" r:id="rId2"/>
  </sheets>
  <definedNames>
    <definedName name="_xlnm.Print_Area" localSheetId="0">'Multi Loc - Hab'!$A$7:$U$21</definedName>
    <definedName name="_xlnm.Print_Titles" localSheetId="0">'Multi Loc - Hab'!$A:$A,'Multi Loc - Hab'!$8:$8</definedName>
    <definedName name="wrn.Shell." hidden="1">{#N/A,#N/A,FALSE,"coversheet";#N/A,#N/A,FALSE,"schedule";#N/A,#N/A,FALSE,"losses"}</definedName>
  </definedNames>
  <calcPr fullCalcOnLoad="1"/>
</workbook>
</file>

<file path=xl/sharedStrings.xml><?xml version="1.0" encoding="utf-8"?>
<sst xmlns="http://schemas.openxmlformats.org/spreadsheetml/2006/main" count="157" uniqueCount="73">
  <si>
    <t>ST</t>
  </si>
  <si>
    <t>ZIP</t>
  </si>
  <si>
    <t>Date Prop Acquired</t>
  </si>
  <si>
    <t>Yr Built</t>
  </si>
  <si>
    <t>Sq. Ft.</t>
  </si>
  <si>
    <t>Total</t>
  </si>
  <si>
    <t>Building Value</t>
  </si>
  <si>
    <t>County</t>
  </si>
  <si>
    <t># Stories</t>
  </si>
  <si>
    <t>Roof Type</t>
  </si>
  <si>
    <t>Wiring Type</t>
  </si>
  <si>
    <t>Circuit Breakers or Fuses</t>
  </si>
  <si>
    <t>Fire Extinguisher in each unit</t>
  </si>
  <si>
    <t>Smoke Detectors (Battery or Hardwire)</t>
  </si>
  <si>
    <t>Loc #</t>
  </si>
  <si>
    <t>Property Name</t>
  </si>
  <si>
    <t>Year Roof Updated</t>
  </si>
  <si>
    <t>Year Plumbing Updated</t>
  </si>
  <si>
    <t>Year HVAC Updated</t>
  </si>
  <si>
    <t>Bars on Windows (Yes/ No) If Yes is there Panic Release Hardware</t>
  </si>
  <si>
    <t>City</t>
  </si>
  <si>
    <t>Client Contact Information:</t>
  </si>
  <si>
    <t>Name:</t>
  </si>
  <si>
    <t>Phone:</t>
  </si>
  <si>
    <t>Fax:</t>
  </si>
  <si>
    <t>Email:</t>
  </si>
  <si>
    <t>HABITATIONAL RISK QUESTIONNAIRE</t>
  </si>
  <si>
    <t>Mary Morrissey</t>
  </si>
  <si>
    <t>817 991 0775</t>
  </si>
  <si>
    <t>817 533 4666</t>
  </si>
  <si>
    <t>hellomary1958@yahoo.com</t>
  </si>
  <si>
    <t>2308 Indigo</t>
  </si>
  <si>
    <t>Arlington</t>
  </si>
  <si>
    <t>Tarrant</t>
  </si>
  <si>
    <t>TX</t>
  </si>
  <si>
    <t>3 tab</t>
  </si>
  <si>
    <t>no</t>
  </si>
  <si>
    <t>per state req</t>
  </si>
  <si>
    <t>2312 Indigo</t>
  </si>
  <si>
    <t>1048-50 Irene</t>
  </si>
  <si>
    <t>Burleson</t>
  </si>
  <si>
    <t>Johnson</t>
  </si>
  <si>
    <t>4222 Wingrove</t>
  </si>
  <si>
    <t>4217 Wingrove</t>
  </si>
  <si>
    <t>cir break</t>
  </si>
  <si>
    <t>yes</t>
  </si>
  <si>
    <t># of units</t>
  </si>
  <si>
    <t>Annual Rental Income</t>
  </si>
  <si>
    <t>514-16 Norwood Cr</t>
  </si>
  <si>
    <t xml:space="preserve">606 Pepperidge Ct </t>
  </si>
  <si>
    <t>2308-10 Lindblad Ct</t>
  </si>
  <si>
    <t>Duplex</t>
  </si>
  <si>
    <t>SFD</t>
  </si>
  <si>
    <t>Const Type</t>
  </si>
  <si>
    <t>THERE ARE HIDDEN</t>
  </si>
  <si>
    <t>COLUMNS</t>
  </si>
  <si>
    <t>5701-03 Red Cactus</t>
  </si>
  <si>
    <t>5815 Fox Hunt Dr</t>
  </si>
  <si>
    <t>5705-09 Red Cactus</t>
  </si>
  <si>
    <t xml:space="preserve">Total Insured Value Per Location </t>
  </si>
  <si>
    <t>Property Rate Rate per $100</t>
  </si>
  <si>
    <t xml:space="preserve">Total Insurance Property Premium Per Location </t>
  </si>
  <si>
    <t xml:space="preserve">GL Premium Per Location </t>
  </si>
  <si>
    <t xml:space="preserve">TOTAL INSURANCE PER LOCATION </t>
  </si>
  <si>
    <t xml:space="preserve">London Policy Fee 
Per Location </t>
  </si>
  <si>
    <t>Taxes &amp; Stamping Fee Per Location (5%)</t>
  </si>
  <si>
    <t>United States Liability Ins Policy Fee</t>
  </si>
  <si>
    <t>Property Address</t>
  </si>
  <si>
    <t>Year Electic Updated</t>
  </si>
  <si>
    <t>Prior Losses</t>
  </si>
  <si>
    <t>Active Central Station Alarm</t>
  </si>
  <si>
    <t>COMMERCIAL RISK QUESTIONNAIRE</t>
  </si>
  <si>
    <t>Annual Rental Income (business income)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</si>
</sst>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mm/dd/yy"/>
    <numFmt numFmtId="167" formatCode="000\-00\-0000"/>
    <numFmt numFmtId="168" formatCode="m/d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\ d\,\ yyyy"/>
    <numFmt numFmtId="175" formatCode="dd\-mmm\-yy"/>
    <numFmt numFmtId="176" formatCode="&quot;$&quot;#,##0.00"/>
    <numFmt numFmtId="177" formatCode="&quot;$&quot;#,##0.0_);[Red]\(&quot;$&quot;#,##0.0\)"/>
    <numFmt numFmtId="178" formatCode="[$-409]dddd\,\ mmmm\ dd\,\ yyyy"/>
    <numFmt numFmtId="179" formatCode="m/d/yy;@"/>
    <numFmt numFmtId="180" formatCode="[$-409]dddd\,\ mmmm\ d\,\ yyyy"/>
    <numFmt numFmtId="181" formatCode="#,##0.000"/>
    <numFmt numFmtId="182" formatCode="&quot;$&quot;#,##0.000"/>
    <numFmt numFmtId="183" formatCode="#,##0.0000"/>
    <numFmt numFmtId="184" formatCode="0.0000"/>
    <numFmt numFmtId="185" formatCode="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14" fontId="0" fillId="0" borderId="0" xfId="0" applyAlignment="1">
      <alignment/>
    </xf>
    <xf numFmtId="0" fontId="7" fillId="0" borderId="10" xfId="59" applyFont="1" applyFill="1" applyBorder="1" applyAlignment="1" applyProtection="1">
      <alignment horizontal="left"/>
      <protection locked="0"/>
    </xf>
    <xf numFmtId="0" fontId="7" fillId="0" borderId="10" xfId="59" applyFont="1" applyFill="1" applyBorder="1" applyAlignment="1" applyProtection="1">
      <alignment horizontal="center"/>
      <protection locked="0"/>
    </xf>
    <xf numFmtId="0" fontId="0" fillId="0" borderId="10" xfId="58" applyFill="1" applyBorder="1" applyAlignment="1">
      <alignment horizontal="center"/>
      <protection/>
    </xf>
    <xf numFmtId="0" fontId="8" fillId="0" borderId="10" xfId="58" applyFont="1" applyFill="1" applyBorder="1" applyAlignment="1">
      <alignment horizontal="center"/>
      <protection/>
    </xf>
    <xf numFmtId="0" fontId="0" fillId="0" borderId="10" xfId="58" applyFill="1" applyBorder="1" applyAlignment="1">
      <alignment horizontal="left"/>
      <protection/>
    </xf>
    <xf numFmtId="0" fontId="7" fillId="0" borderId="10" xfId="59" applyFont="1" applyFill="1" applyBorder="1" applyAlignment="1" applyProtection="1">
      <alignment horizontal="center"/>
      <protection locked="0"/>
    </xf>
    <xf numFmtId="0" fontId="0" fillId="0" borderId="0" xfId="58">
      <alignment/>
      <protection/>
    </xf>
    <xf numFmtId="0" fontId="7" fillId="0" borderId="10" xfId="59" applyFont="1" applyFill="1" applyBorder="1" applyAlignment="1" applyProtection="1">
      <alignment horizontal="left"/>
      <protection locked="0"/>
    </xf>
    <xf numFmtId="0" fontId="0" fillId="0" borderId="10" xfId="58" applyBorder="1">
      <alignment/>
      <protection/>
    </xf>
    <xf numFmtId="0" fontId="9" fillId="0" borderId="10" xfId="59" applyFont="1" applyFill="1" applyBorder="1" applyAlignment="1" applyProtection="1">
      <alignment horizontal="left"/>
      <protection locked="0"/>
    </xf>
    <xf numFmtId="0" fontId="9" fillId="0" borderId="10" xfId="59" applyFont="1" applyFill="1" applyBorder="1" applyAlignment="1" applyProtection="1">
      <alignment horizontal="center"/>
      <protection locked="0"/>
    </xf>
    <xf numFmtId="0" fontId="1" fillId="0" borderId="1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left"/>
      <protection/>
    </xf>
    <xf numFmtId="0" fontId="1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0" fillId="0" borderId="0" xfId="58" applyBorder="1" applyAlignment="1">
      <alignment horizontal="left"/>
      <protection/>
    </xf>
    <xf numFmtId="3" fontId="0" fillId="0" borderId="0" xfId="58" applyNumberFormat="1" applyAlignment="1">
      <alignment/>
      <protection/>
    </xf>
    <xf numFmtId="3" fontId="0" fillId="0" borderId="0" xfId="58" applyNumberFormat="1" applyBorder="1" applyAlignment="1">
      <alignment/>
      <protection/>
    </xf>
    <xf numFmtId="0" fontId="1" fillId="0" borderId="10" xfId="58" applyFont="1" applyFill="1" applyBorder="1" applyAlignment="1" applyProtection="1">
      <alignment horizontal="center" wrapText="1"/>
      <protection locked="0"/>
    </xf>
    <xf numFmtId="3" fontId="1" fillId="0" borderId="10" xfId="58" applyNumberFormat="1" applyFont="1" applyFill="1" applyBorder="1" applyAlignment="1" applyProtection="1">
      <alignment wrapText="1"/>
      <protection locked="0"/>
    </xf>
    <xf numFmtId="3" fontId="1" fillId="0" borderId="10" xfId="58" applyNumberFormat="1" applyFont="1" applyFill="1" applyBorder="1" applyAlignment="1">
      <alignment wrapText="1"/>
      <protection/>
    </xf>
    <xf numFmtId="0" fontId="1" fillId="0" borderId="10" xfId="58" applyFont="1" applyFill="1" applyBorder="1" applyAlignment="1">
      <alignment horizontal="center" wrapText="1"/>
      <protection/>
    </xf>
    <xf numFmtId="170" fontId="1" fillId="0" borderId="10" xfId="42" applyNumberFormat="1" applyFont="1" applyFill="1" applyBorder="1" applyAlignment="1" applyProtection="1">
      <alignment horizontal="center" wrapText="1"/>
      <protection locked="0"/>
    </xf>
    <xf numFmtId="0" fontId="0" fillId="0" borderId="0" xfId="58" applyFill="1" applyAlignment="1">
      <alignment horizontal="center" wrapText="1"/>
      <protection/>
    </xf>
    <xf numFmtId="0" fontId="1" fillId="0" borderId="10" xfId="58" applyFont="1" applyFill="1" applyBorder="1" applyAlignment="1">
      <alignment horizontal="center" textRotation="90" wrapText="1"/>
      <protection/>
    </xf>
    <xf numFmtId="0" fontId="0" fillId="0" borderId="11" xfId="58" applyBorder="1" applyAlignment="1">
      <alignment horizontal="center"/>
      <protection/>
    </xf>
    <xf numFmtId="0" fontId="0" fillId="0" borderId="0" xfId="58" applyBorder="1">
      <alignment/>
      <protection/>
    </xf>
    <xf numFmtId="0" fontId="10" fillId="0" borderId="0" xfId="58" applyFont="1" applyBorder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58" applyAlignment="1">
      <alignment horizontal="right"/>
      <protection/>
    </xf>
    <xf numFmtId="0" fontId="0" fillId="0" borderId="12" xfId="58" applyBorder="1" applyAlignment="1">
      <alignment horizontal="left"/>
      <protection/>
    </xf>
    <xf numFmtId="0" fontId="0" fillId="0" borderId="13" xfId="58" applyBorder="1" applyAlignment="1">
      <alignment horizontal="left"/>
      <protection/>
    </xf>
    <xf numFmtId="37" fontId="0" fillId="0" borderId="10" xfId="58" applyNumberFormat="1" applyFill="1" applyBorder="1" applyAlignment="1">
      <alignment/>
      <protection/>
    </xf>
    <xf numFmtId="37" fontId="7" fillId="0" borderId="10" xfId="59" applyNumberFormat="1" applyFont="1" applyFill="1" applyBorder="1" applyAlignment="1" applyProtection="1">
      <alignment/>
      <protection locked="0"/>
    </xf>
    <xf numFmtId="37" fontId="9" fillId="0" borderId="10" xfId="42" applyNumberFormat="1" applyFont="1" applyFill="1" applyBorder="1" applyAlignment="1" applyProtection="1">
      <alignment/>
      <protection locked="0"/>
    </xf>
    <xf numFmtId="37" fontId="9" fillId="0" borderId="10" xfId="59" applyNumberFormat="1" applyFont="1" applyFill="1" applyBorder="1" applyAlignment="1" applyProtection="1">
      <alignment/>
      <protection locked="0"/>
    </xf>
    <xf numFmtId="9" fontId="0" fillId="0" borderId="0" xfId="58" applyNumberFormat="1" applyAlignment="1">
      <alignment horizontal="center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5" fillId="0" borderId="13" xfId="53" applyBorder="1" applyAlignment="1" applyProtection="1">
      <alignment horizontal="left"/>
      <protection/>
    </xf>
    <xf numFmtId="17" fontId="7" fillId="0" borderId="10" xfId="59" applyNumberFormat="1" applyFont="1" applyFill="1" applyBorder="1" applyAlignment="1" applyProtection="1">
      <alignment horizontal="center"/>
      <protection locked="0"/>
    </xf>
    <xf numFmtId="0" fontId="0" fillId="0" borderId="10" xfId="58" applyFont="1" applyFill="1" applyBorder="1" applyAlignment="1">
      <alignment horizontal="center"/>
      <protection/>
    </xf>
    <xf numFmtId="17" fontId="7" fillId="0" borderId="10" xfId="59" applyNumberFormat="1" applyFont="1" applyFill="1" applyBorder="1" applyAlignment="1" applyProtection="1">
      <alignment horizontal="center"/>
      <protection locked="0"/>
    </xf>
    <xf numFmtId="3" fontId="0" fillId="0" borderId="10" xfId="58" applyNumberFormat="1" applyBorder="1">
      <alignment/>
      <protection/>
    </xf>
    <xf numFmtId="0" fontId="7" fillId="33" borderId="10" xfId="59" applyFont="1" applyFill="1" applyBorder="1" applyAlignment="1" applyProtection="1">
      <alignment horizontal="left"/>
      <protection locked="0"/>
    </xf>
    <xf numFmtId="0" fontId="7" fillId="33" borderId="10" xfId="59" applyFont="1" applyFill="1" applyBorder="1" applyAlignment="1" applyProtection="1">
      <alignment horizontal="center"/>
      <protection locked="0"/>
    </xf>
    <xf numFmtId="17" fontId="7" fillId="33" borderId="10" xfId="59" applyNumberFormat="1" applyFont="1" applyFill="1" applyBorder="1" applyAlignment="1" applyProtection="1">
      <alignment horizontal="center"/>
      <protection locked="0"/>
    </xf>
    <xf numFmtId="37" fontId="0" fillId="33" borderId="10" xfId="58" applyNumberFormat="1" applyFill="1" applyBorder="1" applyAlignment="1">
      <alignment/>
      <protection/>
    </xf>
    <xf numFmtId="37" fontId="7" fillId="33" borderId="10" xfId="59" applyNumberFormat="1" applyFont="1" applyFill="1" applyBorder="1" applyAlignment="1" applyProtection="1">
      <alignment/>
      <protection locked="0"/>
    </xf>
    <xf numFmtId="0" fontId="0" fillId="33" borderId="10" xfId="58" applyFill="1" applyBorder="1" applyAlignment="1">
      <alignment horizontal="center"/>
      <protection/>
    </xf>
    <xf numFmtId="0" fontId="0" fillId="33" borderId="10" xfId="58" applyFont="1" applyFill="1" applyBorder="1" applyAlignment="1">
      <alignment horizontal="center"/>
      <protection/>
    </xf>
    <xf numFmtId="0" fontId="8" fillId="33" borderId="10" xfId="58" applyFont="1" applyFill="1" applyBorder="1" applyAlignment="1">
      <alignment horizontal="center"/>
      <protection/>
    </xf>
    <xf numFmtId="0" fontId="0" fillId="33" borderId="10" xfId="58" applyFill="1" applyBorder="1" applyAlignment="1">
      <alignment horizontal="left"/>
      <protection/>
    </xf>
    <xf numFmtId="3" fontId="0" fillId="33" borderId="10" xfId="58" applyNumberFormat="1" applyFill="1" applyBorder="1">
      <alignment/>
      <protection/>
    </xf>
    <xf numFmtId="3" fontId="1" fillId="0" borderId="10" xfId="58" applyNumberFormat="1" applyFont="1" applyBorder="1">
      <alignment/>
      <protection/>
    </xf>
    <xf numFmtId="164" fontId="1" fillId="0" borderId="10" xfId="58" applyNumberFormat="1" applyFont="1" applyFill="1" applyBorder="1" applyAlignment="1">
      <alignment horizontal="center" wrapText="1"/>
      <protection/>
    </xf>
    <xf numFmtId="164" fontId="1" fillId="0" borderId="10" xfId="58" applyNumberFormat="1" applyFont="1" applyBorder="1">
      <alignment/>
      <protection/>
    </xf>
    <xf numFmtId="0" fontId="0" fillId="0" borderId="10" xfId="58" applyBorder="1" applyAlignment="1">
      <alignment horizontal="center"/>
      <protection/>
    </xf>
    <xf numFmtId="0" fontId="1" fillId="0" borderId="10" xfId="58" applyFont="1" applyBorder="1" applyAlignment="1">
      <alignment horizontal="center"/>
      <protection/>
    </xf>
    <xf numFmtId="3" fontId="0" fillId="0" borderId="10" xfId="58" applyNumberFormat="1" applyBorder="1" applyAlignment="1">
      <alignment/>
      <protection/>
    </xf>
    <xf numFmtId="0" fontId="0" fillId="0" borderId="0" xfId="58" applyFont="1" applyBorder="1">
      <alignment/>
      <protection/>
    </xf>
    <xf numFmtId="0" fontId="11" fillId="0" borderId="10" xfId="58" applyFont="1" applyFill="1" applyBorder="1" applyAlignment="1">
      <alignment horizontal="center"/>
      <protection/>
    </xf>
    <xf numFmtId="0" fontId="11" fillId="33" borderId="10" xfId="58" applyFont="1" applyFill="1" applyBorder="1" applyAlignment="1">
      <alignment horizontal="center"/>
      <protection/>
    </xf>
    <xf numFmtId="0" fontId="47" fillId="0" borderId="0" xfId="58" applyFont="1" applyBorder="1">
      <alignment/>
      <protection/>
    </xf>
    <xf numFmtId="14" fontId="0" fillId="0" borderId="10" xfId="58" applyNumberFormat="1" applyBorder="1" applyAlignment="1">
      <alignment horizontal="center"/>
      <protection/>
    </xf>
    <xf numFmtId="164" fontId="0" fillId="0" borderId="0" xfId="58" applyNumberFormat="1" applyFont="1">
      <alignment/>
      <protection/>
    </xf>
    <xf numFmtId="164" fontId="0" fillId="0" borderId="10" xfId="58" applyNumberFormat="1" applyFont="1" applyBorder="1">
      <alignment/>
      <protection/>
    </xf>
    <xf numFmtId="164" fontId="0" fillId="0" borderId="0" xfId="58" applyNumberFormat="1" applyFont="1" applyBorder="1">
      <alignment/>
      <protection/>
    </xf>
    <xf numFmtId="176" fontId="0" fillId="0" borderId="10" xfId="58" applyNumberFormat="1" applyBorder="1">
      <alignment/>
      <protection/>
    </xf>
    <xf numFmtId="184" fontId="0" fillId="0" borderId="0" xfId="58" applyNumberFormat="1">
      <alignment/>
      <protection/>
    </xf>
    <xf numFmtId="184" fontId="1" fillId="0" borderId="10" xfId="58" applyNumberFormat="1" applyFont="1" applyFill="1" applyBorder="1" applyAlignment="1">
      <alignment horizontal="center" wrapText="1"/>
      <protection/>
    </xf>
    <xf numFmtId="184" fontId="0" fillId="0" borderId="10" xfId="58" applyNumberFormat="1" applyBorder="1">
      <alignment/>
      <protection/>
    </xf>
    <xf numFmtId="184" fontId="1" fillId="0" borderId="10" xfId="58" applyNumberFormat="1" applyFont="1" applyBorder="1">
      <alignment/>
      <protection/>
    </xf>
    <xf numFmtId="184" fontId="0" fillId="0" borderId="0" xfId="58" applyNumberFormat="1" applyBorder="1">
      <alignment/>
      <protection/>
    </xf>
    <xf numFmtId="176" fontId="0" fillId="0" borderId="14" xfId="58" applyNumberFormat="1" applyBorder="1">
      <alignment/>
      <protection/>
    </xf>
    <xf numFmtId="176" fontId="1" fillId="0" borderId="10" xfId="58" applyNumberFormat="1" applyFont="1" applyBorder="1">
      <alignment/>
      <protection/>
    </xf>
    <xf numFmtId="176" fontId="0" fillId="0" borderId="0" xfId="58" applyNumberFormat="1">
      <alignment/>
      <protection/>
    </xf>
    <xf numFmtId="176" fontId="1" fillId="0" borderId="10" xfId="58" applyNumberFormat="1" applyFont="1" applyFill="1" applyBorder="1" applyAlignment="1">
      <alignment horizontal="center" wrapText="1"/>
      <protection/>
    </xf>
    <xf numFmtId="176" fontId="0" fillId="0" borderId="0" xfId="58" applyNumberFormat="1" applyBorder="1">
      <alignment/>
      <protection/>
    </xf>
    <xf numFmtId="185" fontId="0" fillId="0" borderId="0" xfId="58" applyNumberFormat="1">
      <alignment/>
      <protection/>
    </xf>
    <xf numFmtId="185" fontId="1" fillId="0" borderId="10" xfId="58" applyNumberFormat="1" applyFont="1" applyFill="1" applyBorder="1" applyAlignment="1">
      <alignment horizontal="center" wrapText="1"/>
      <protection/>
    </xf>
    <xf numFmtId="185" fontId="0" fillId="0" borderId="14" xfId="58" applyNumberFormat="1" applyBorder="1">
      <alignment/>
      <protection/>
    </xf>
    <xf numFmtId="185" fontId="0" fillId="0" borderId="10" xfId="58" applyNumberFormat="1" applyBorder="1">
      <alignment/>
      <protection/>
    </xf>
    <xf numFmtId="185" fontId="1" fillId="0" borderId="10" xfId="58" applyNumberFormat="1" applyFont="1" applyBorder="1">
      <alignment/>
      <protection/>
    </xf>
    <xf numFmtId="185" fontId="0" fillId="0" borderId="0" xfId="58" applyNumberFormat="1" applyBorder="1">
      <alignment/>
      <protection/>
    </xf>
    <xf numFmtId="2" fontId="0" fillId="0" borderId="0" xfId="58" applyNumberFormat="1">
      <alignment/>
      <protection/>
    </xf>
    <xf numFmtId="2" fontId="1" fillId="0" borderId="10" xfId="58" applyNumberFormat="1" applyFont="1" applyFill="1" applyBorder="1" applyAlignment="1">
      <alignment horizontal="center" wrapText="1"/>
      <protection/>
    </xf>
    <xf numFmtId="2" fontId="0" fillId="0" borderId="14" xfId="58" applyNumberFormat="1" applyBorder="1">
      <alignment/>
      <protection/>
    </xf>
    <xf numFmtId="2" fontId="0" fillId="0" borderId="10" xfId="58" applyNumberFormat="1" applyBorder="1">
      <alignment/>
      <protection/>
    </xf>
    <xf numFmtId="2" fontId="1" fillId="0" borderId="10" xfId="58" applyNumberFormat="1" applyFont="1" applyBorder="1">
      <alignment/>
      <protection/>
    </xf>
    <xf numFmtId="2" fontId="0" fillId="0" borderId="0" xfId="58" applyNumberFormat="1" applyBorder="1">
      <alignment/>
      <protection/>
    </xf>
    <xf numFmtId="0" fontId="0" fillId="33" borderId="10" xfId="58" applyFill="1" applyBorder="1">
      <alignment/>
      <protection/>
    </xf>
    <xf numFmtId="37" fontId="9" fillId="0" borderId="10" xfId="59" applyNumberFormat="1" applyFont="1" applyFill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eWaard Property Mgm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llomary1958@yahoo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7109375" style="15" customWidth="1"/>
    <col min="2" max="2" width="20.8515625" style="7" customWidth="1"/>
    <col min="3" max="3" width="13.7109375" style="7" customWidth="1"/>
    <col min="4" max="4" width="8.00390625" style="7" customWidth="1"/>
    <col min="5" max="5" width="6.421875" style="15" customWidth="1"/>
    <col min="6" max="6" width="8.28125" style="15" customWidth="1"/>
    <col min="7" max="7" width="11.140625" style="15" customWidth="1"/>
    <col min="8" max="8" width="8.57421875" style="18" customWidth="1"/>
    <col min="9" max="9" width="9.7109375" style="18" bestFit="1" customWidth="1"/>
    <col min="10" max="10" width="9.7109375" style="18" customWidth="1"/>
    <col min="11" max="11" width="5.57421875" style="16" customWidth="1"/>
    <col min="12" max="12" width="7.421875" style="16" bestFit="1" customWidth="1"/>
    <col min="13" max="14" width="8.421875" style="16" customWidth="1"/>
    <col min="15" max="15" width="9.7109375" style="16" customWidth="1"/>
    <col min="16" max="16" width="10.421875" style="16" customWidth="1"/>
    <col min="17" max="17" width="9.140625" style="16" bestFit="1" customWidth="1"/>
    <col min="18" max="18" width="10.140625" style="16" bestFit="1" customWidth="1"/>
    <col min="19" max="19" width="9.00390625" style="17" bestFit="1" customWidth="1"/>
    <col min="20" max="20" width="10.421875" style="17" customWidth="1"/>
    <col min="21" max="21" width="19.57421875" style="17" customWidth="1"/>
    <col min="22" max="16384" width="9.140625" style="7" customWidth="1"/>
  </cols>
  <sheetData>
    <row r="1" spans="2:11" ht="26.25" customHeight="1">
      <c r="B1" s="14" t="s">
        <v>71</v>
      </c>
      <c r="D1" s="15"/>
      <c r="K1" s="38"/>
    </row>
    <row r="2" spans="2:10" ht="20.25" customHeight="1">
      <c r="B2" s="28"/>
      <c r="C2" s="17"/>
      <c r="D2" s="30" t="s">
        <v>21</v>
      </c>
      <c r="I2" s="28"/>
      <c r="J2" s="28"/>
    </row>
    <row r="3" spans="2:10" ht="20.25" customHeight="1">
      <c r="B3" s="28"/>
      <c r="C3" s="17"/>
      <c r="D3" s="15"/>
      <c r="E3" s="31" t="s">
        <v>22</v>
      </c>
      <c r="F3" s="39"/>
      <c r="G3" s="32"/>
      <c r="I3" s="28"/>
      <c r="J3" s="28"/>
    </row>
    <row r="4" spans="2:11" ht="20.25" customHeight="1">
      <c r="B4" s="28"/>
      <c r="C4" s="17"/>
      <c r="D4" s="15"/>
      <c r="E4" s="31" t="s">
        <v>23</v>
      </c>
      <c r="F4" s="40"/>
      <c r="G4" s="33"/>
      <c r="I4" s="28"/>
      <c r="J4" s="28"/>
      <c r="K4" s="19"/>
    </row>
    <row r="5" spans="2:11" ht="20.25" customHeight="1">
      <c r="B5" s="65"/>
      <c r="C5" s="28"/>
      <c r="D5" s="15"/>
      <c r="E5" s="31" t="s">
        <v>24</v>
      </c>
      <c r="F5" s="40"/>
      <c r="G5" s="33"/>
      <c r="H5" s="29"/>
      <c r="I5" s="16"/>
      <c r="J5" s="16"/>
      <c r="K5" s="19"/>
    </row>
    <row r="6" spans="2:10" ht="20.25" customHeight="1" thickBot="1">
      <c r="B6" s="65"/>
      <c r="C6" s="62"/>
      <c r="D6" s="15"/>
      <c r="E6" s="31" t="s">
        <v>25</v>
      </c>
      <c r="F6" s="41"/>
      <c r="G6" s="33"/>
      <c r="H6" s="29"/>
      <c r="I6" s="27"/>
      <c r="J6" s="16"/>
    </row>
    <row r="7" spans="2:10" ht="20.25" customHeight="1">
      <c r="B7" s="28"/>
      <c r="C7" s="28"/>
      <c r="E7" s="7"/>
      <c r="H7" s="15"/>
      <c r="I7" s="28"/>
      <c r="J7" s="28"/>
    </row>
    <row r="8" spans="1:21" s="25" customFormat="1" ht="63.75" customHeight="1">
      <c r="A8" s="23" t="s">
        <v>14</v>
      </c>
      <c r="B8" s="20" t="s">
        <v>67</v>
      </c>
      <c r="C8" s="20" t="s">
        <v>20</v>
      </c>
      <c r="D8" s="20" t="s">
        <v>7</v>
      </c>
      <c r="E8" s="20" t="s">
        <v>0</v>
      </c>
      <c r="F8" s="20" t="s">
        <v>1</v>
      </c>
      <c r="G8" s="20" t="s">
        <v>2</v>
      </c>
      <c r="H8" s="22" t="s">
        <v>4</v>
      </c>
      <c r="I8" s="21" t="s">
        <v>6</v>
      </c>
      <c r="J8" s="21" t="s">
        <v>72</v>
      </c>
      <c r="K8" s="26" t="s">
        <v>8</v>
      </c>
      <c r="L8" s="23" t="s">
        <v>3</v>
      </c>
      <c r="M8" s="23" t="s">
        <v>16</v>
      </c>
      <c r="N8" s="23" t="s">
        <v>68</v>
      </c>
      <c r="O8" s="23" t="s">
        <v>17</v>
      </c>
      <c r="P8" s="23" t="s">
        <v>18</v>
      </c>
      <c r="Q8" s="23" t="s">
        <v>53</v>
      </c>
      <c r="R8" s="23" t="s">
        <v>9</v>
      </c>
      <c r="S8" s="23" t="s">
        <v>11</v>
      </c>
      <c r="T8" s="23" t="s">
        <v>70</v>
      </c>
      <c r="U8" s="23" t="s">
        <v>69</v>
      </c>
    </row>
    <row r="9" spans="1:21" ht="19.5" customHeight="1">
      <c r="A9" s="59">
        <v>1</v>
      </c>
      <c r="B9" s="1"/>
      <c r="C9" s="1"/>
      <c r="D9" s="1"/>
      <c r="E9" s="2"/>
      <c r="F9" s="2"/>
      <c r="G9" s="42"/>
      <c r="H9" s="34"/>
      <c r="I9" s="35"/>
      <c r="J9" s="35"/>
      <c r="K9" s="3"/>
      <c r="L9" s="3"/>
      <c r="M9" s="3"/>
      <c r="N9" s="3"/>
      <c r="O9" s="43"/>
      <c r="P9" s="3"/>
      <c r="Q9" s="63"/>
      <c r="R9" s="4"/>
      <c r="S9" s="43"/>
      <c r="T9" s="43"/>
      <c r="U9" s="43"/>
    </row>
    <row r="10" spans="1:21" ht="19.5" customHeight="1">
      <c r="A10" s="59">
        <v>2</v>
      </c>
      <c r="B10" s="8"/>
      <c r="C10" s="8"/>
      <c r="D10" s="8"/>
      <c r="E10" s="6"/>
      <c r="F10" s="6"/>
      <c r="G10" s="44"/>
      <c r="H10" s="34"/>
      <c r="I10" s="35"/>
      <c r="J10" s="35"/>
      <c r="K10" s="3"/>
      <c r="L10" s="3"/>
      <c r="M10" s="3"/>
      <c r="N10" s="3"/>
      <c r="O10" s="43"/>
      <c r="P10" s="3"/>
      <c r="Q10" s="63"/>
      <c r="R10" s="43"/>
      <c r="S10" s="43"/>
      <c r="T10" s="43"/>
      <c r="U10" s="43"/>
    </row>
    <row r="11" spans="1:21" ht="19.5" customHeight="1">
      <c r="A11" s="59">
        <v>3</v>
      </c>
      <c r="B11" s="1"/>
      <c r="C11" s="1"/>
      <c r="D11" s="1"/>
      <c r="E11" s="2"/>
      <c r="F11" s="2"/>
      <c r="G11" s="42"/>
      <c r="H11" s="34"/>
      <c r="I11" s="35"/>
      <c r="J11" s="35"/>
      <c r="K11" s="3"/>
      <c r="L11" s="3"/>
      <c r="M11" s="3"/>
      <c r="N11" s="3"/>
      <c r="O11" s="43"/>
      <c r="P11" s="43"/>
      <c r="Q11" s="63"/>
      <c r="R11" s="43"/>
      <c r="S11" s="43"/>
      <c r="T11" s="43"/>
      <c r="U11" s="43"/>
    </row>
    <row r="12" spans="1:21" ht="19.5" customHeight="1">
      <c r="A12" s="59">
        <v>4</v>
      </c>
      <c r="B12" s="1"/>
      <c r="C12" s="1"/>
      <c r="D12" s="1"/>
      <c r="E12" s="2"/>
      <c r="F12" s="2"/>
      <c r="G12" s="42"/>
      <c r="H12" s="34"/>
      <c r="I12" s="35"/>
      <c r="J12" s="35"/>
      <c r="K12" s="3"/>
      <c r="L12" s="3"/>
      <c r="M12" s="3"/>
      <c r="N12" s="3"/>
      <c r="O12" s="43"/>
      <c r="P12" s="43"/>
      <c r="Q12" s="63"/>
      <c r="R12" s="4"/>
      <c r="S12" s="43"/>
      <c r="T12" s="43"/>
      <c r="U12" s="43"/>
    </row>
    <row r="13" spans="1:21" ht="19.5" customHeight="1">
      <c r="A13" s="59">
        <v>5</v>
      </c>
      <c r="B13" s="1"/>
      <c r="C13" s="1"/>
      <c r="D13" s="1"/>
      <c r="E13" s="2"/>
      <c r="F13" s="2"/>
      <c r="G13" s="42"/>
      <c r="H13" s="34"/>
      <c r="I13" s="35"/>
      <c r="J13" s="35"/>
      <c r="K13" s="3"/>
      <c r="L13" s="3"/>
      <c r="M13" s="3"/>
      <c r="N13" s="3"/>
      <c r="O13" s="43"/>
      <c r="P13" s="3"/>
      <c r="Q13" s="63"/>
      <c r="R13" s="4"/>
      <c r="S13" s="43"/>
      <c r="T13" s="43"/>
      <c r="U13" s="43"/>
    </row>
    <row r="14" spans="1:21" ht="19.5" customHeight="1">
      <c r="A14" s="59">
        <v>6</v>
      </c>
      <c r="B14" s="1"/>
      <c r="C14" s="1"/>
      <c r="D14" s="1"/>
      <c r="E14" s="2"/>
      <c r="F14" s="2"/>
      <c r="G14" s="42"/>
      <c r="H14" s="34"/>
      <c r="I14" s="35"/>
      <c r="J14" s="35"/>
      <c r="K14" s="3"/>
      <c r="L14" s="3"/>
      <c r="M14" s="3"/>
      <c r="N14" s="3"/>
      <c r="O14" s="43"/>
      <c r="P14" s="3"/>
      <c r="Q14" s="63"/>
      <c r="R14" s="4"/>
      <c r="S14" s="43"/>
      <c r="T14" s="43"/>
      <c r="U14" s="43"/>
    </row>
    <row r="15" spans="1:21" ht="19.5" customHeight="1">
      <c r="A15" s="59">
        <v>7</v>
      </c>
      <c r="B15" s="1"/>
      <c r="C15" s="1"/>
      <c r="D15" s="1"/>
      <c r="E15" s="2"/>
      <c r="F15" s="2"/>
      <c r="G15" s="42"/>
      <c r="H15" s="34"/>
      <c r="I15" s="35"/>
      <c r="J15" s="35"/>
      <c r="K15" s="3"/>
      <c r="L15" s="3"/>
      <c r="M15" s="3"/>
      <c r="N15" s="3"/>
      <c r="O15" s="43"/>
      <c r="P15" s="3"/>
      <c r="Q15" s="63"/>
      <c r="R15" s="4"/>
      <c r="S15" s="43"/>
      <c r="T15" s="43"/>
      <c r="U15" s="43"/>
    </row>
    <row r="16" spans="1:21" ht="19.5" customHeight="1">
      <c r="A16" s="59">
        <v>8</v>
      </c>
      <c r="B16" s="46"/>
      <c r="C16" s="46"/>
      <c r="D16" s="46"/>
      <c r="E16" s="47"/>
      <c r="F16" s="47"/>
      <c r="G16" s="48"/>
      <c r="H16" s="49"/>
      <c r="I16" s="50"/>
      <c r="J16" s="50"/>
      <c r="K16" s="51"/>
      <c r="L16" s="51"/>
      <c r="M16" s="51"/>
      <c r="N16" s="51"/>
      <c r="O16" s="52"/>
      <c r="P16" s="51"/>
      <c r="Q16" s="64"/>
      <c r="R16" s="53"/>
      <c r="S16" s="52"/>
      <c r="T16" s="52"/>
      <c r="U16" s="52"/>
    </row>
    <row r="17" spans="1:21" ht="19.5" customHeight="1">
      <c r="A17" s="59">
        <v>9</v>
      </c>
      <c r="B17" s="1"/>
      <c r="C17" s="1"/>
      <c r="D17" s="1"/>
      <c r="E17" s="2"/>
      <c r="F17" s="2"/>
      <c r="G17" s="2"/>
      <c r="H17" s="34"/>
      <c r="I17" s="35"/>
      <c r="J17" s="35"/>
      <c r="K17" s="51"/>
      <c r="L17" s="3"/>
      <c r="M17" s="3"/>
      <c r="N17" s="3"/>
      <c r="O17" s="3"/>
      <c r="P17" s="3"/>
      <c r="Q17" s="63"/>
      <c r="R17" s="53"/>
      <c r="S17" s="52"/>
      <c r="T17" s="52"/>
      <c r="U17" s="52"/>
    </row>
    <row r="18" spans="1:21" ht="19.5" customHeight="1">
      <c r="A18" s="59">
        <v>10</v>
      </c>
      <c r="B18" s="93"/>
      <c r="C18" s="9"/>
      <c r="D18" s="9"/>
      <c r="E18" s="59"/>
      <c r="F18" s="59"/>
      <c r="G18" s="59"/>
      <c r="H18" s="61"/>
      <c r="I18" s="35"/>
      <c r="J18" s="35"/>
      <c r="K18" s="51"/>
      <c r="L18" s="3"/>
      <c r="M18" s="3"/>
      <c r="N18" s="3"/>
      <c r="O18" s="3"/>
      <c r="P18" s="3"/>
      <c r="Q18" s="4"/>
      <c r="R18" s="53"/>
      <c r="S18" s="52"/>
      <c r="T18" s="52"/>
      <c r="U18" s="52"/>
    </row>
    <row r="19" spans="1:21" ht="19.5" customHeight="1">
      <c r="A19" s="59">
        <v>11</v>
      </c>
      <c r="B19" s="9"/>
      <c r="C19" s="9"/>
      <c r="D19" s="9"/>
      <c r="E19" s="59"/>
      <c r="F19" s="59"/>
      <c r="G19" s="66"/>
      <c r="H19" s="61"/>
      <c r="I19" s="35"/>
      <c r="J19" s="35"/>
      <c r="K19" s="3"/>
      <c r="L19" s="3"/>
      <c r="M19" s="3"/>
      <c r="N19" s="3"/>
      <c r="O19" s="3"/>
      <c r="P19" s="3"/>
      <c r="Q19" s="4"/>
      <c r="R19" s="53"/>
      <c r="S19" s="52"/>
      <c r="T19" s="52"/>
      <c r="U19" s="52"/>
    </row>
    <row r="20" spans="1:21" ht="19.5" customHeight="1">
      <c r="A20" s="59"/>
      <c r="B20" s="1"/>
      <c r="C20" s="1"/>
      <c r="D20" s="1"/>
      <c r="E20" s="2"/>
      <c r="F20" s="2"/>
      <c r="G20" s="2"/>
      <c r="H20" s="34"/>
      <c r="I20" s="35"/>
      <c r="J20" s="35"/>
      <c r="K20" s="3"/>
      <c r="L20" s="3"/>
      <c r="M20" s="3"/>
      <c r="N20" s="3"/>
      <c r="O20" s="3"/>
      <c r="P20" s="3"/>
      <c r="Q20" s="4"/>
      <c r="R20" s="4"/>
      <c r="S20" s="3"/>
      <c r="T20" s="3"/>
      <c r="U20" s="3"/>
    </row>
    <row r="21" spans="1:21" s="14" customFormat="1" ht="19.5" customHeight="1">
      <c r="A21" s="60"/>
      <c r="B21" s="10" t="s">
        <v>5</v>
      </c>
      <c r="C21" s="10"/>
      <c r="D21" s="10"/>
      <c r="E21" s="11"/>
      <c r="F21" s="11"/>
      <c r="G21" s="11"/>
      <c r="H21" s="36"/>
      <c r="I21" s="94">
        <f>SUM(I9:I20)</f>
        <v>0</v>
      </c>
      <c r="J21" s="94"/>
      <c r="K21" s="12"/>
      <c r="L21" s="12"/>
      <c r="M21" s="12"/>
      <c r="N21" s="12"/>
      <c r="O21" s="12"/>
      <c r="P21" s="12"/>
      <c r="Q21" s="12"/>
      <c r="R21" s="12"/>
      <c r="S21" s="13"/>
      <c r="T21" s="13"/>
      <c r="U21" s="13"/>
    </row>
    <row r="22" spans="1:21" s="28" customFormat="1" ht="19.5" customHeight="1">
      <c r="A22" s="16"/>
      <c r="E22" s="16"/>
      <c r="F22" s="16"/>
      <c r="G22" s="16"/>
      <c r="H22" s="19"/>
      <c r="I22" s="19"/>
      <c r="J22" s="19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</row>
    <row r="23" spans="1:21" s="28" customFormat="1" ht="19.5" customHeight="1">
      <c r="A23" s="16"/>
      <c r="E23" s="16"/>
      <c r="F23" s="16"/>
      <c r="G23" s="16"/>
      <c r="H23" s="19"/>
      <c r="I23" s="19"/>
      <c r="J23" s="19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</row>
    <row r="24" spans="1:21" s="28" customFormat="1" ht="19.5" customHeight="1">
      <c r="A24" s="16"/>
      <c r="E24" s="16"/>
      <c r="F24" s="16"/>
      <c r="G24" s="16"/>
      <c r="H24" s="19"/>
      <c r="I24" s="19"/>
      <c r="J24" s="19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printOptions/>
  <pageMargins left="0.25" right="0.25" top="0.75" bottom="0.75" header="0.3" footer="0.3"/>
  <pageSetup fitToHeight="30" fitToWidth="4" horizontalDpi="300" verticalDpi="300" orientation="landscape" r:id="rId1"/>
  <headerFooter alignWithMargins="0">
    <oddHeader>&amp;CProperty Location Schedule
&amp;A</oddHeader>
    <oddFooter>&amp;L&amp;F \ &amp;A&amp;C&amp;P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F1">
      <selection activeCell="S18" sqref="S18"/>
    </sheetView>
  </sheetViews>
  <sheetFormatPr defaultColWidth="9.140625" defaultRowHeight="12.75"/>
  <cols>
    <col min="1" max="1" width="6.7109375" style="15" customWidth="1"/>
    <col min="2" max="2" width="19.00390625" style="7" customWidth="1"/>
    <col min="3" max="3" width="6.7109375" style="7" customWidth="1"/>
    <col min="4" max="4" width="8.421875" style="7" customWidth="1"/>
    <col min="5" max="5" width="10.00390625" style="7" hidden="1" customWidth="1"/>
    <col min="6" max="6" width="6.421875" style="15" customWidth="1"/>
    <col min="7" max="7" width="8.28125" style="15" customWidth="1"/>
    <col min="8" max="8" width="11.140625" style="15" customWidth="1"/>
    <col min="9" max="9" width="9.7109375" style="18" customWidth="1"/>
    <col min="10" max="10" width="10.140625" style="16" hidden="1" customWidth="1"/>
    <col min="11" max="11" width="10.7109375" style="17" hidden="1" customWidth="1"/>
    <col min="12" max="12" width="10.8515625" style="17" hidden="1" customWidth="1"/>
    <col min="13" max="13" width="11.421875" style="17" hidden="1" customWidth="1"/>
    <col min="14" max="14" width="11.7109375" style="15" hidden="1" customWidth="1"/>
    <col min="15" max="15" width="12.140625" style="15" hidden="1" customWidth="1"/>
    <col min="16" max="16" width="10.421875" style="7" customWidth="1"/>
    <col min="17" max="17" width="14.00390625" style="67" customWidth="1"/>
    <col min="18" max="18" width="16.00390625" style="71" customWidth="1"/>
    <col min="19" max="19" width="22.7109375" style="7" customWidth="1"/>
    <col min="20" max="20" width="18.140625" style="81" customWidth="1"/>
    <col min="21" max="21" width="17.00390625" style="87" customWidth="1"/>
    <col min="22" max="22" width="16.8515625" style="78" customWidth="1"/>
    <col min="23" max="23" width="15.7109375" style="81" customWidth="1"/>
    <col min="24" max="24" width="13.421875" style="7" customWidth="1"/>
    <col min="25" max="16384" width="9.140625" style="7" customWidth="1"/>
  </cols>
  <sheetData>
    <row r="1" spans="2:5" ht="26.25" customHeight="1">
      <c r="B1" s="14" t="s">
        <v>26</v>
      </c>
      <c r="C1" s="14"/>
      <c r="E1" s="15"/>
    </row>
    <row r="2" spans="2:9" ht="20.25" customHeight="1">
      <c r="B2" s="28"/>
      <c r="C2" s="28"/>
      <c r="D2" s="17"/>
      <c r="E2" s="30" t="s">
        <v>21</v>
      </c>
      <c r="I2" s="28"/>
    </row>
    <row r="3" spans="2:9" ht="20.25" customHeight="1">
      <c r="B3" s="28"/>
      <c r="C3" s="28"/>
      <c r="D3" s="17"/>
      <c r="E3" s="15"/>
      <c r="F3" s="31" t="s">
        <v>22</v>
      </c>
      <c r="G3" s="39" t="s">
        <v>27</v>
      </c>
      <c r="H3" s="32"/>
      <c r="I3" s="28"/>
    </row>
    <row r="4" spans="2:9" ht="20.25" customHeight="1">
      <c r="B4" s="28"/>
      <c r="C4" s="28"/>
      <c r="D4" s="17"/>
      <c r="E4" s="15"/>
      <c r="F4" s="31" t="s">
        <v>23</v>
      </c>
      <c r="G4" s="40" t="s">
        <v>28</v>
      </c>
      <c r="H4" s="33"/>
      <c r="I4" s="28"/>
    </row>
    <row r="5" spans="2:9" ht="20.25" customHeight="1">
      <c r="B5" s="65" t="s">
        <v>54</v>
      </c>
      <c r="C5" s="28"/>
      <c r="D5" s="28"/>
      <c r="E5" s="15"/>
      <c r="F5" s="31" t="s">
        <v>24</v>
      </c>
      <c r="G5" s="40" t="s">
        <v>29</v>
      </c>
      <c r="H5" s="33"/>
      <c r="I5" s="16"/>
    </row>
    <row r="6" spans="2:9" ht="20.25" customHeight="1" thickBot="1">
      <c r="B6" s="65" t="s">
        <v>55</v>
      </c>
      <c r="C6" s="28"/>
      <c r="D6" s="62"/>
      <c r="E6" s="15"/>
      <c r="F6" s="31" t="s">
        <v>25</v>
      </c>
      <c r="G6" s="41" t="s">
        <v>30</v>
      </c>
      <c r="H6" s="33"/>
      <c r="I6" s="27"/>
    </row>
    <row r="7" spans="2:9" ht="20.25" customHeight="1">
      <c r="B7" s="28"/>
      <c r="C7" s="28"/>
      <c r="D7" s="28"/>
      <c r="F7" s="7"/>
      <c r="I7" s="28"/>
    </row>
    <row r="8" spans="1:24" s="25" customFormat="1" ht="63.75" customHeight="1">
      <c r="A8" s="23" t="s">
        <v>14</v>
      </c>
      <c r="B8" s="20" t="s">
        <v>15</v>
      </c>
      <c r="C8" s="20" t="s">
        <v>46</v>
      </c>
      <c r="D8" s="20" t="s">
        <v>20</v>
      </c>
      <c r="E8" s="20" t="s">
        <v>7</v>
      </c>
      <c r="F8" s="20" t="s">
        <v>0</v>
      </c>
      <c r="G8" s="20" t="s">
        <v>1</v>
      </c>
      <c r="H8" s="20" t="s">
        <v>2</v>
      </c>
      <c r="I8" s="21" t="s">
        <v>6</v>
      </c>
      <c r="J8" s="23" t="s">
        <v>9</v>
      </c>
      <c r="K8" s="23" t="s">
        <v>10</v>
      </c>
      <c r="L8" s="23" t="s">
        <v>11</v>
      </c>
      <c r="M8" s="23" t="s">
        <v>19</v>
      </c>
      <c r="N8" s="24" t="s">
        <v>13</v>
      </c>
      <c r="O8" s="20" t="s">
        <v>12</v>
      </c>
      <c r="P8" s="23" t="s">
        <v>47</v>
      </c>
      <c r="Q8" s="57" t="s">
        <v>59</v>
      </c>
      <c r="R8" s="72" t="s">
        <v>60</v>
      </c>
      <c r="S8" s="23" t="s">
        <v>61</v>
      </c>
      <c r="T8" s="82" t="s">
        <v>64</v>
      </c>
      <c r="U8" s="88" t="s">
        <v>65</v>
      </c>
      <c r="V8" s="79" t="s">
        <v>62</v>
      </c>
      <c r="W8" s="82" t="s">
        <v>66</v>
      </c>
      <c r="X8" s="23" t="s">
        <v>63</v>
      </c>
    </row>
    <row r="9" spans="1:24" ht="19.5" customHeight="1">
      <c r="A9" s="59">
        <v>1</v>
      </c>
      <c r="B9" s="1" t="s">
        <v>31</v>
      </c>
      <c r="C9" s="1" t="s">
        <v>51</v>
      </c>
      <c r="D9" s="1" t="s">
        <v>32</v>
      </c>
      <c r="E9" s="1" t="s">
        <v>33</v>
      </c>
      <c r="F9" s="2" t="s">
        <v>34</v>
      </c>
      <c r="G9" s="2">
        <v>76015</v>
      </c>
      <c r="H9" s="42">
        <v>42005</v>
      </c>
      <c r="I9" s="35">
        <v>66370</v>
      </c>
      <c r="J9" s="4" t="s">
        <v>35</v>
      </c>
      <c r="K9" s="5"/>
      <c r="L9" s="43" t="s">
        <v>44</v>
      </c>
      <c r="M9" s="43" t="s">
        <v>36</v>
      </c>
      <c r="N9" s="43" t="s">
        <v>37</v>
      </c>
      <c r="O9" s="6" t="s">
        <v>45</v>
      </c>
      <c r="P9" s="45">
        <v>7128</v>
      </c>
      <c r="Q9" s="68">
        <f>SUM(I9:P9)</f>
        <v>73498</v>
      </c>
      <c r="R9" s="73">
        <v>0.0095</v>
      </c>
      <c r="S9" s="76">
        <f>Q9*R9</f>
        <v>698.231</v>
      </c>
      <c r="T9" s="83">
        <v>13.636</v>
      </c>
      <c r="U9" s="89">
        <f>(S9+T9)*0.05</f>
        <v>35.59335</v>
      </c>
      <c r="V9" s="70">
        <v>56</v>
      </c>
      <c r="W9" s="83">
        <v>15.909</v>
      </c>
      <c r="X9" s="70">
        <f>SUM(S9:W9)</f>
        <v>819.3693499999999</v>
      </c>
    </row>
    <row r="10" spans="1:24" ht="19.5" customHeight="1">
      <c r="A10" s="59">
        <v>2</v>
      </c>
      <c r="B10" s="8" t="s">
        <v>38</v>
      </c>
      <c r="C10" s="1" t="s">
        <v>51</v>
      </c>
      <c r="D10" s="8" t="s">
        <v>32</v>
      </c>
      <c r="E10" s="8" t="s">
        <v>33</v>
      </c>
      <c r="F10" s="6" t="s">
        <v>34</v>
      </c>
      <c r="G10" s="6">
        <v>76015</v>
      </c>
      <c r="H10" s="44">
        <v>42005</v>
      </c>
      <c r="I10" s="35">
        <v>66370</v>
      </c>
      <c r="J10" s="43" t="s">
        <v>35</v>
      </c>
      <c r="K10" s="5"/>
      <c r="L10" s="43" t="s">
        <v>44</v>
      </c>
      <c r="M10" s="43" t="s">
        <v>36</v>
      </c>
      <c r="N10" s="43" t="s">
        <v>37</v>
      </c>
      <c r="O10" s="6" t="s">
        <v>45</v>
      </c>
      <c r="P10" s="45">
        <v>7620</v>
      </c>
      <c r="Q10" s="68">
        <f aca="true" t="shared" si="0" ref="Q10:Q21">SUM(I10:P10)</f>
        <v>73990</v>
      </c>
      <c r="R10" s="73">
        <v>0.0095</v>
      </c>
      <c r="S10" s="70">
        <f>Q10*R10</f>
        <v>702.905</v>
      </c>
      <c r="T10" s="83">
        <v>13.636</v>
      </c>
      <c r="U10" s="89">
        <f aca="true" t="shared" si="1" ref="U10:U19">(S10+T10)*0.05</f>
        <v>35.82705</v>
      </c>
      <c r="V10" s="70">
        <v>56</v>
      </c>
      <c r="W10" s="83">
        <v>15.909</v>
      </c>
      <c r="X10" s="70">
        <f aca="true" t="shared" si="2" ref="X10:X19">SUM(S10:W10)</f>
        <v>824.2770499999999</v>
      </c>
    </row>
    <row r="11" spans="1:24" ht="19.5" customHeight="1">
      <c r="A11" s="59">
        <v>3</v>
      </c>
      <c r="B11" s="1" t="s">
        <v>39</v>
      </c>
      <c r="C11" s="1" t="s">
        <v>51</v>
      </c>
      <c r="D11" s="1" t="s">
        <v>40</v>
      </c>
      <c r="E11" s="1" t="s">
        <v>41</v>
      </c>
      <c r="F11" s="2" t="s">
        <v>34</v>
      </c>
      <c r="G11" s="2">
        <v>76028</v>
      </c>
      <c r="H11" s="42">
        <v>42005</v>
      </c>
      <c r="I11" s="35">
        <v>205000</v>
      </c>
      <c r="J11" s="43" t="s">
        <v>35</v>
      </c>
      <c r="K11" s="5"/>
      <c r="L11" s="43" t="s">
        <v>44</v>
      </c>
      <c r="M11" s="43" t="s">
        <v>36</v>
      </c>
      <c r="N11" s="43" t="s">
        <v>37</v>
      </c>
      <c r="O11" s="6" t="s">
        <v>45</v>
      </c>
      <c r="P11" s="45">
        <v>17820</v>
      </c>
      <c r="Q11" s="68">
        <f t="shared" si="0"/>
        <v>222820</v>
      </c>
      <c r="R11" s="73">
        <v>0.0095</v>
      </c>
      <c r="S11" s="70">
        <f aca="true" t="shared" si="3" ref="S11:S19">Q11*R11</f>
        <v>2116.79</v>
      </c>
      <c r="T11" s="83">
        <v>13.636</v>
      </c>
      <c r="U11" s="89">
        <f t="shared" si="1"/>
        <v>106.5213</v>
      </c>
      <c r="V11" s="70">
        <v>86</v>
      </c>
      <c r="W11" s="83">
        <v>15.909</v>
      </c>
      <c r="X11" s="70">
        <f t="shared" si="2"/>
        <v>2338.8563</v>
      </c>
    </row>
    <row r="12" spans="1:24" ht="19.5" customHeight="1">
      <c r="A12" s="59">
        <v>4</v>
      </c>
      <c r="B12" s="1" t="s">
        <v>48</v>
      </c>
      <c r="C12" s="1" t="s">
        <v>51</v>
      </c>
      <c r="D12" s="1" t="s">
        <v>32</v>
      </c>
      <c r="E12" s="1" t="s">
        <v>33</v>
      </c>
      <c r="F12" s="2" t="s">
        <v>34</v>
      </c>
      <c r="G12" s="2">
        <v>76013</v>
      </c>
      <c r="H12" s="42">
        <v>42005</v>
      </c>
      <c r="I12" s="35">
        <v>201000</v>
      </c>
      <c r="J12" s="4" t="s">
        <v>35</v>
      </c>
      <c r="K12" s="5"/>
      <c r="L12" s="43" t="s">
        <v>44</v>
      </c>
      <c r="M12" s="43" t="s">
        <v>36</v>
      </c>
      <c r="N12" s="43" t="s">
        <v>37</v>
      </c>
      <c r="O12" s="6" t="s">
        <v>45</v>
      </c>
      <c r="P12" s="45">
        <v>18000</v>
      </c>
      <c r="Q12" s="68">
        <f t="shared" si="0"/>
        <v>219000</v>
      </c>
      <c r="R12" s="73">
        <v>0.0095</v>
      </c>
      <c r="S12" s="70">
        <f t="shared" si="3"/>
        <v>2080.5</v>
      </c>
      <c r="T12" s="83">
        <v>13.636</v>
      </c>
      <c r="U12" s="89">
        <f t="shared" si="1"/>
        <v>104.7068</v>
      </c>
      <c r="V12" s="70">
        <v>56</v>
      </c>
      <c r="W12" s="83">
        <v>15.909</v>
      </c>
      <c r="X12" s="70">
        <f t="shared" si="2"/>
        <v>2270.7518</v>
      </c>
    </row>
    <row r="13" spans="1:24" ht="19.5" customHeight="1">
      <c r="A13" s="59">
        <v>5</v>
      </c>
      <c r="B13" s="1" t="s">
        <v>49</v>
      </c>
      <c r="C13" s="1" t="s">
        <v>52</v>
      </c>
      <c r="D13" s="1" t="s">
        <v>32</v>
      </c>
      <c r="E13" s="1" t="s">
        <v>33</v>
      </c>
      <c r="F13" s="2" t="s">
        <v>34</v>
      </c>
      <c r="G13" s="2">
        <v>76014</v>
      </c>
      <c r="H13" s="42">
        <v>42005</v>
      </c>
      <c r="I13" s="35">
        <v>96675</v>
      </c>
      <c r="J13" s="4" t="s">
        <v>35</v>
      </c>
      <c r="K13" s="5"/>
      <c r="L13" s="43" t="s">
        <v>44</v>
      </c>
      <c r="M13" s="43" t="s">
        <v>36</v>
      </c>
      <c r="N13" s="43" t="s">
        <v>37</v>
      </c>
      <c r="O13" s="6" t="s">
        <v>45</v>
      </c>
      <c r="P13" s="45">
        <v>11400</v>
      </c>
      <c r="Q13" s="68">
        <f t="shared" si="0"/>
        <v>108075</v>
      </c>
      <c r="R13" s="73">
        <v>0.0095</v>
      </c>
      <c r="S13" s="70">
        <f t="shared" si="3"/>
        <v>1026.7124999999999</v>
      </c>
      <c r="T13" s="83">
        <v>13.636</v>
      </c>
      <c r="U13" s="89">
        <f t="shared" si="1"/>
        <v>52.017424999999996</v>
      </c>
      <c r="V13" s="70">
        <v>52</v>
      </c>
      <c r="W13" s="83">
        <v>15.909</v>
      </c>
      <c r="X13" s="70">
        <f t="shared" si="2"/>
        <v>1160.274925</v>
      </c>
    </row>
    <row r="14" spans="1:24" ht="19.5" customHeight="1">
      <c r="A14" s="59">
        <v>6</v>
      </c>
      <c r="B14" s="1" t="s">
        <v>42</v>
      </c>
      <c r="C14" s="1" t="s">
        <v>51</v>
      </c>
      <c r="D14" s="1" t="s">
        <v>32</v>
      </c>
      <c r="E14" s="1" t="s">
        <v>33</v>
      </c>
      <c r="F14" s="2" t="s">
        <v>34</v>
      </c>
      <c r="G14" s="2">
        <v>76015</v>
      </c>
      <c r="H14" s="42">
        <v>42005</v>
      </c>
      <c r="I14" s="35">
        <v>84300</v>
      </c>
      <c r="J14" s="4" t="s">
        <v>35</v>
      </c>
      <c r="K14" s="5"/>
      <c r="L14" s="43" t="s">
        <v>44</v>
      </c>
      <c r="M14" s="43" t="s">
        <v>36</v>
      </c>
      <c r="N14" s="43" t="s">
        <v>37</v>
      </c>
      <c r="O14" s="6" t="s">
        <v>45</v>
      </c>
      <c r="P14" s="45">
        <v>9540</v>
      </c>
      <c r="Q14" s="68">
        <f t="shared" si="0"/>
        <v>93840</v>
      </c>
      <c r="R14" s="73">
        <v>0.0095</v>
      </c>
      <c r="S14" s="70">
        <f t="shared" si="3"/>
        <v>891.48</v>
      </c>
      <c r="T14" s="83">
        <v>13.636</v>
      </c>
      <c r="U14" s="89">
        <f t="shared" si="1"/>
        <v>45.2558</v>
      </c>
      <c r="V14" s="70">
        <v>56</v>
      </c>
      <c r="W14" s="83">
        <v>15.909</v>
      </c>
      <c r="X14" s="70">
        <f t="shared" si="2"/>
        <v>1022.2808</v>
      </c>
    </row>
    <row r="15" spans="1:24" ht="19.5" customHeight="1">
      <c r="A15" s="59">
        <v>7</v>
      </c>
      <c r="B15" s="1" t="s">
        <v>43</v>
      </c>
      <c r="C15" s="1" t="s">
        <v>51</v>
      </c>
      <c r="D15" s="1" t="s">
        <v>32</v>
      </c>
      <c r="E15" s="1" t="s">
        <v>33</v>
      </c>
      <c r="F15" s="2" t="s">
        <v>34</v>
      </c>
      <c r="G15" s="2">
        <v>76015</v>
      </c>
      <c r="H15" s="42">
        <v>42005</v>
      </c>
      <c r="I15" s="35">
        <v>86400</v>
      </c>
      <c r="J15" s="4" t="s">
        <v>35</v>
      </c>
      <c r="K15" s="5"/>
      <c r="L15" s="43" t="s">
        <v>44</v>
      </c>
      <c r="M15" s="43" t="s">
        <v>36</v>
      </c>
      <c r="N15" s="43" t="s">
        <v>37</v>
      </c>
      <c r="O15" s="6" t="s">
        <v>45</v>
      </c>
      <c r="P15" s="45">
        <v>9540</v>
      </c>
      <c r="Q15" s="68">
        <f t="shared" si="0"/>
        <v>95940</v>
      </c>
      <c r="R15" s="73">
        <v>0.0095</v>
      </c>
      <c r="S15" s="70">
        <f t="shared" si="3"/>
        <v>911.43</v>
      </c>
      <c r="T15" s="83">
        <v>13.636</v>
      </c>
      <c r="U15" s="89">
        <f t="shared" si="1"/>
        <v>46.253299999999996</v>
      </c>
      <c r="V15" s="70">
        <v>56</v>
      </c>
      <c r="W15" s="83">
        <v>15.909</v>
      </c>
      <c r="X15" s="70">
        <f t="shared" si="2"/>
        <v>1043.2283</v>
      </c>
    </row>
    <row r="16" spans="1:24" ht="19.5" customHeight="1">
      <c r="A16" s="59">
        <v>8</v>
      </c>
      <c r="B16" s="46" t="s">
        <v>50</v>
      </c>
      <c r="C16" s="1" t="s">
        <v>51</v>
      </c>
      <c r="D16" s="46" t="s">
        <v>32</v>
      </c>
      <c r="E16" s="46" t="s">
        <v>33</v>
      </c>
      <c r="F16" s="47" t="s">
        <v>34</v>
      </c>
      <c r="G16" s="47">
        <v>76016</v>
      </c>
      <c r="H16" s="48">
        <v>42019</v>
      </c>
      <c r="I16" s="50">
        <v>169000</v>
      </c>
      <c r="J16" s="53" t="s">
        <v>35</v>
      </c>
      <c r="K16" s="54"/>
      <c r="L16" s="52" t="s">
        <v>44</v>
      </c>
      <c r="M16" s="52" t="s">
        <v>36</v>
      </c>
      <c r="N16" s="52" t="s">
        <v>37</v>
      </c>
      <c r="O16" s="47" t="s">
        <v>45</v>
      </c>
      <c r="P16" s="55">
        <v>16000</v>
      </c>
      <c r="Q16" s="68">
        <f t="shared" si="0"/>
        <v>185000</v>
      </c>
      <c r="R16" s="73">
        <v>0.0095</v>
      </c>
      <c r="S16" s="70">
        <f t="shared" si="3"/>
        <v>1757.5</v>
      </c>
      <c r="T16" s="83">
        <v>13.636</v>
      </c>
      <c r="U16" s="89">
        <f t="shared" si="1"/>
        <v>88.55680000000001</v>
      </c>
      <c r="V16" s="70">
        <v>56</v>
      </c>
      <c r="W16" s="83">
        <v>15.909</v>
      </c>
      <c r="X16" s="70">
        <f t="shared" si="2"/>
        <v>1931.6018000000001</v>
      </c>
    </row>
    <row r="17" spans="1:24" ht="19.5" customHeight="1">
      <c r="A17" s="59">
        <v>9</v>
      </c>
      <c r="B17" s="1" t="s">
        <v>56</v>
      </c>
      <c r="C17" s="1" t="s">
        <v>51</v>
      </c>
      <c r="D17" s="1" t="s">
        <v>32</v>
      </c>
      <c r="E17" s="1"/>
      <c r="F17" s="2" t="s">
        <v>34</v>
      </c>
      <c r="G17" s="2">
        <v>76017</v>
      </c>
      <c r="H17" s="2">
        <v>2008</v>
      </c>
      <c r="I17" s="35">
        <v>81675</v>
      </c>
      <c r="J17" s="4"/>
      <c r="K17" s="5"/>
      <c r="L17" s="3"/>
      <c r="M17" s="3"/>
      <c r="N17" s="3"/>
      <c r="O17" s="6"/>
      <c r="P17" s="45">
        <v>15480</v>
      </c>
      <c r="Q17" s="68">
        <f t="shared" si="0"/>
        <v>97155</v>
      </c>
      <c r="R17" s="73">
        <v>0.0095</v>
      </c>
      <c r="S17" s="70">
        <f t="shared" si="3"/>
        <v>922.9725</v>
      </c>
      <c r="T17" s="83">
        <v>13.636</v>
      </c>
      <c r="U17" s="89">
        <f t="shared" si="1"/>
        <v>46.830425</v>
      </c>
      <c r="V17" s="70">
        <v>56</v>
      </c>
      <c r="W17" s="83">
        <v>15.909</v>
      </c>
      <c r="X17" s="70">
        <f t="shared" si="2"/>
        <v>1055.347925</v>
      </c>
    </row>
    <row r="18" spans="1:24" ht="19.5" customHeight="1">
      <c r="A18" s="59">
        <v>10</v>
      </c>
      <c r="B18" s="93" t="s">
        <v>58</v>
      </c>
      <c r="C18" s="9" t="s">
        <v>51</v>
      </c>
      <c r="D18" s="9" t="s">
        <v>32</v>
      </c>
      <c r="E18" s="9"/>
      <c r="F18" s="59" t="s">
        <v>34</v>
      </c>
      <c r="G18" s="59">
        <v>76017</v>
      </c>
      <c r="H18" s="59">
        <v>2008</v>
      </c>
      <c r="I18" s="35">
        <v>91425</v>
      </c>
      <c r="J18" s="4"/>
      <c r="K18" s="5"/>
      <c r="L18" s="3"/>
      <c r="M18" s="3"/>
      <c r="N18" s="3"/>
      <c r="O18" s="6"/>
      <c r="P18" s="45">
        <v>16680</v>
      </c>
      <c r="Q18" s="68">
        <f t="shared" si="0"/>
        <v>108105</v>
      </c>
      <c r="R18" s="73">
        <v>0.0095</v>
      </c>
      <c r="S18" s="70">
        <f t="shared" si="3"/>
        <v>1026.9975</v>
      </c>
      <c r="T18" s="83">
        <v>13.636</v>
      </c>
      <c r="U18" s="89">
        <f t="shared" si="1"/>
        <v>52.031675</v>
      </c>
      <c r="V18" s="70">
        <v>56</v>
      </c>
      <c r="W18" s="83">
        <v>15.909</v>
      </c>
      <c r="X18" s="70">
        <f t="shared" si="2"/>
        <v>1164.574175</v>
      </c>
    </row>
    <row r="19" spans="1:24" ht="19.5" customHeight="1">
      <c r="A19" s="59">
        <v>11</v>
      </c>
      <c r="B19" s="93" t="s">
        <v>57</v>
      </c>
      <c r="C19" s="9" t="s">
        <v>52</v>
      </c>
      <c r="D19" s="9" t="s">
        <v>32</v>
      </c>
      <c r="E19" s="9"/>
      <c r="F19" s="59" t="s">
        <v>34</v>
      </c>
      <c r="G19" s="59">
        <v>76017</v>
      </c>
      <c r="H19" s="66">
        <v>42192</v>
      </c>
      <c r="I19" s="35">
        <v>148575</v>
      </c>
      <c r="J19" s="4"/>
      <c r="K19" s="5"/>
      <c r="L19" s="3"/>
      <c r="M19" s="3"/>
      <c r="N19" s="3"/>
      <c r="O19" s="6"/>
      <c r="P19" s="45">
        <v>16788</v>
      </c>
      <c r="Q19" s="68">
        <f t="shared" si="0"/>
        <v>165363</v>
      </c>
      <c r="R19" s="73">
        <v>0.0095</v>
      </c>
      <c r="S19" s="70">
        <f t="shared" si="3"/>
        <v>1570.9485</v>
      </c>
      <c r="T19" s="83">
        <v>13.636</v>
      </c>
      <c r="U19" s="89">
        <f t="shared" si="1"/>
        <v>79.229225</v>
      </c>
      <c r="V19" s="70">
        <v>52</v>
      </c>
      <c r="W19" s="83">
        <v>15.909</v>
      </c>
      <c r="X19" s="70">
        <f t="shared" si="2"/>
        <v>1731.722725</v>
      </c>
    </row>
    <row r="20" spans="1:24" ht="19.5" customHeight="1">
      <c r="A20" s="59"/>
      <c r="B20" s="1"/>
      <c r="C20" s="1"/>
      <c r="D20" s="1"/>
      <c r="E20" s="1"/>
      <c r="F20" s="2"/>
      <c r="G20" s="2"/>
      <c r="H20" s="2"/>
      <c r="I20" s="35"/>
      <c r="J20" s="4"/>
      <c r="K20" s="5"/>
      <c r="L20" s="3"/>
      <c r="M20" s="3"/>
      <c r="N20" s="3"/>
      <c r="O20" s="6"/>
      <c r="P20" s="45"/>
      <c r="Q20" s="68"/>
      <c r="R20" s="73"/>
      <c r="S20" s="9"/>
      <c r="T20" s="83"/>
      <c r="U20" s="90"/>
      <c r="V20" s="70"/>
      <c r="W20" s="84"/>
      <c r="X20" s="70"/>
    </row>
    <row r="21" spans="1:24" s="14" customFormat="1" ht="19.5" customHeight="1">
      <c r="A21" s="60"/>
      <c r="B21" s="10" t="s">
        <v>5</v>
      </c>
      <c r="C21" s="10"/>
      <c r="D21" s="10"/>
      <c r="E21" s="10"/>
      <c r="F21" s="11"/>
      <c r="G21" s="11"/>
      <c r="H21" s="11"/>
      <c r="I21" s="37">
        <f>SUM(I9:I20)</f>
        <v>1296790</v>
      </c>
      <c r="J21" s="12"/>
      <c r="K21" s="13"/>
      <c r="L21" s="13"/>
      <c r="M21" s="13"/>
      <c r="N21" s="12"/>
      <c r="O21" s="12"/>
      <c r="P21" s="56">
        <f>SUM(P9:P20)</f>
        <v>145996</v>
      </c>
      <c r="Q21" s="58">
        <f t="shared" si="0"/>
        <v>1442786</v>
      </c>
      <c r="R21" s="74"/>
      <c r="S21" s="77">
        <f>SUM(S9:S20)</f>
        <v>13706.466999999999</v>
      </c>
      <c r="T21" s="85">
        <f>SUM(T9:T20)</f>
        <v>149.99599999999998</v>
      </c>
      <c r="U21" s="91">
        <f>SUM(U9:U20)</f>
        <v>692.82315</v>
      </c>
      <c r="V21" s="77">
        <f>SUM(V9:V20)</f>
        <v>638</v>
      </c>
      <c r="W21" s="85">
        <f>SUM(W9:W19)</f>
        <v>174.999</v>
      </c>
      <c r="X21" s="77">
        <f>SUM(S21:W21)</f>
        <v>15362.285149999998</v>
      </c>
    </row>
    <row r="22" spans="1:23" s="28" customFormat="1" ht="19.5" customHeight="1">
      <c r="A22" s="16"/>
      <c r="F22" s="16"/>
      <c r="G22" s="16"/>
      <c r="H22" s="16"/>
      <c r="I22" s="19"/>
      <c r="J22" s="16"/>
      <c r="K22" s="17"/>
      <c r="L22" s="17"/>
      <c r="M22" s="17"/>
      <c r="N22" s="16"/>
      <c r="O22" s="16"/>
      <c r="Q22" s="69"/>
      <c r="R22" s="75"/>
      <c r="T22" s="86"/>
      <c r="U22" s="92"/>
      <c r="V22" s="80"/>
      <c r="W22" s="86"/>
    </row>
    <row r="23" spans="1:23" s="28" customFormat="1" ht="19.5" customHeight="1">
      <c r="A23" s="16"/>
      <c r="F23" s="16"/>
      <c r="G23" s="16"/>
      <c r="H23" s="16"/>
      <c r="I23" s="19"/>
      <c r="J23" s="16"/>
      <c r="K23" s="17"/>
      <c r="L23" s="17"/>
      <c r="M23" s="17"/>
      <c r="N23" s="16"/>
      <c r="O23" s="16"/>
      <c r="Q23" s="69"/>
      <c r="R23" s="75"/>
      <c r="T23" s="86"/>
      <c r="U23" s="92"/>
      <c r="V23" s="80"/>
      <c r="W23" s="86"/>
    </row>
    <row r="24" spans="1:23" s="28" customFormat="1" ht="19.5" customHeight="1">
      <c r="A24" s="16"/>
      <c r="F24" s="16"/>
      <c r="G24" s="16"/>
      <c r="H24" s="16"/>
      <c r="I24" s="19"/>
      <c r="J24" s="16"/>
      <c r="K24" s="17"/>
      <c r="L24" s="17"/>
      <c r="M24" s="17"/>
      <c r="N24" s="16"/>
      <c r="O24" s="16"/>
      <c r="Q24" s="69"/>
      <c r="R24" s="75"/>
      <c r="T24" s="86"/>
      <c r="U24" s="92"/>
      <c r="V24" s="80"/>
      <c r="W24" s="86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hyperlinks>
    <hyperlink ref="G6" r:id="rId1" display="hellomary1958@yahoo.com"/>
  </hyperlinks>
  <printOptions/>
  <pageMargins left="0.75" right="0.5" top="0.36" bottom="0.5" header="0" footer="0.5"/>
  <pageSetup fitToHeight="1" fitToWidth="1" horizontalDpi="300" verticalDpi="300" orientation="portrait" r:id="rId2"/>
  <headerFooter alignWithMargins="0">
    <oddFooter>&amp;L&amp;D&amp;C&amp;F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Rials</dc:creator>
  <cp:keywords/>
  <dc:description/>
  <cp:lastModifiedBy>Cheryl Bell</cp:lastModifiedBy>
  <cp:lastPrinted>2017-02-16T21:15:22Z</cp:lastPrinted>
  <dcterms:created xsi:type="dcterms:W3CDTF">2005-01-12T20:02:00Z</dcterms:created>
  <dcterms:modified xsi:type="dcterms:W3CDTF">2019-12-06T14:19:58Z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